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абела 1" sheetId="1" r:id="rId1"/>
    <sheet name="Табела 2" sheetId="2" r:id="rId2"/>
    <sheet name="Табела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<sst xmlns="http://schemas.openxmlformats.org/spreadsheetml/2006/main" count="155" uniqueCount="123">
  <si>
    <t>Ред.Бр.</t>
  </si>
  <si>
    <t>Вкупно надзори</t>
  </si>
  <si>
    <t>Вкупно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</si>
  <si>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</si>
  <si>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</si>
  <si>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</si>
  <si>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</si>
  <si>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</si>
  <si>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</si>
  <si>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</si>
  <si>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</si>
  <si>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</si>
  <si>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</si>
  <si>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</si>
  <si>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</si>
  <si>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</si>
  <si>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</si>
  <si>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</si>
  <si>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</si>
  <si>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</si>
  <si>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</si>
  <si>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</si>
  <si>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</si>
  <si>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</si>
  <si>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</si>
  <si>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</si>
  <si>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</si>
  <si>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</si>
  <si>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</si>
  <si>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</si>
  <si>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</si>
  <si>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</si>
  <si>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</si>
  <si>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</si>
  <si>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</si>
  <si>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</si>
  <si>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</si>
  <si>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</si>
  <si>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</si>
  <si>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</si>
  <si>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</si>
  <si>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</si>
  <si>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</si>
  <si>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</si>
  <si>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</si>
  <si>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</si>
  <si>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</si>
  <si>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</si>
  <si>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</si>
  <si>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</si>
  <si>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</si>
  <si>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</si>
  <si>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</si>
  <si>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</si>
  <si>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</si>
  <si>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</si>
  <si>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</si>
  <si>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</si>
  <si>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</si>
  <si>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</si>
  <si>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</si>
  <si>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</si>
  <si>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</si>
  <si>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</si>
  <si>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</si>
  <si>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</si>
  <si>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</si>
  <si>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</si>
  <si>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</si>
  <si>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</si>
  <si>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</si>
  <si>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</si>
  <si>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</si>
  <si>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</si>
  <si>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</si>
  <si>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</si>
  <si>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</si>
  <si>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</si>
  <si>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</si>
  <si>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</si>
  <si>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</si>
  <si>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</si>
  <si>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</si>
  <si>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</si>
  <si>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</si>
  <si>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</si>
  <si>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</si>
  <si>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</si>
  <si>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</si>
  <si>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</si>
  <si>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</si>
  <si>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</si>
  <si>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>Вид на надзор</t>
  </si>
  <si>
    <t>Вкупно неправилн.</t>
  </si>
  <si>
    <t>Редовен надзор</t>
  </si>
  <si>
    <t>Вонред. надзор</t>
  </si>
  <si>
    <t>Контрол. надзор</t>
  </si>
  <si>
    <t>Регион/Општина</t>
  </si>
  <si>
    <t>Вид</t>
  </si>
  <si>
    <t>Државен земјоделски инспектор</t>
  </si>
  <si>
    <t>Државен фитосанитарен инспектор</t>
  </si>
  <si>
    <t>Вкупно инспектори</t>
  </si>
  <si>
    <t>Ниво-Звање/Возраст</t>
  </si>
  <si>
    <t>&lt;30 г.</t>
  </si>
  <si>
    <t>31-40 г.</t>
  </si>
  <si>
    <t>41-50 г.</t>
  </si>
  <si>
    <t>51-60 г.</t>
  </si>
  <si>
    <t>&gt;60 г.</t>
  </si>
  <si>
    <t>Б1 – генерален инспектор</t>
  </si>
  <si>
    <t>Б2 – главен инспектор</t>
  </si>
  <si>
    <t>Б4 – виш инспектор</t>
  </si>
  <si>
    <t>Б3 – пом. главен инспектор</t>
  </si>
  <si>
    <t>В4 – помлад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</si>
  <si>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</si>
  <si>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</si>
  <si>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</si>
  <si>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Табела 2 Преглед на нови вработувања и пензионирања на инспектори во полугодието</t>
  </si>
  <si>
    <t>Враб.</t>
  </si>
  <si>
    <t>Пенз.</t>
  </si>
  <si>
    <t>Разлика</t>
  </si>
  <si>
    <t>Б3 – пом. глав. инспектор</t>
  </si>
  <si>
    <t>Табела 1 Преглед на бројот на инспектори кои вршеле инспекциски надзор во полугодието, по вид, возраст и звање</t>
  </si>
  <si>
    <r>
      <t>Табела 3 Преглед на вкупниот број на откриени неправилности и спроведени инспекциски надзори според вид во полугодието, по региони и општини (</t>
    </r>
    <r>
      <rPr>
        <b/>
        <i/>
        <sz val="11"/>
        <color indexed="8"/>
        <rFont val="StobiSansIt Regular"/>
        <family val="0"/>
      </rPr>
      <t>Државен земјоделски инспектор и Државен фитосанитарен инспекто)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</si>
</sst>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d\.mm\.yyyy;@"/>
    <numFmt numFmtId="178" formatCode="0.E+00"/>
    <numFmt numFmtId="179" formatCode="#,##0.00\ &quot;ден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tobiSansCn Bold"/>
      <family val="3"/>
    </font>
    <font>
      <sz val="11"/>
      <name val="StobiSansCn Bold"/>
      <family val="3"/>
    </font>
    <font>
      <i/>
      <sz val="11"/>
      <name val="StobiSansIt Regular"/>
      <family val="3"/>
    </font>
    <font>
      <sz val="10"/>
      <name val="StobiSansCn Regular"/>
      <family val="3"/>
    </font>
    <font>
      <b/>
      <i/>
      <sz val="11"/>
      <color indexed="8"/>
      <name val="StobiSansIt Regular"/>
      <family val="0"/>
    </font>
    <font>
      <sz val="11"/>
      <name val="StobiSans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StobiSerif Regular"/>
      <family val="3"/>
    </font>
    <font>
      <sz val="10"/>
      <color indexed="8"/>
      <name val="StobiSansCn Bold"/>
      <family val="3"/>
    </font>
    <font>
      <i/>
      <sz val="11"/>
      <color indexed="8"/>
      <name val="StobiSansIt Regular"/>
      <family val="3"/>
    </font>
    <font>
      <sz val="10"/>
      <color indexed="8"/>
      <name val="StobiSansIt Regular"/>
      <family val="3"/>
    </font>
    <font>
      <i/>
      <sz val="10"/>
      <color indexed="8"/>
      <name val="StobiSansIt Regul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tobiSerif Regular"/>
      <family val="3"/>
    </font>
    <font>
      <sz val="10"/>
      <color rgb="FF000000"/>
      <name val="StobiSansCn Bold"/>
      <family val="3"/>
    </font>
    <font>
      <sz val="10"/>
      <color theme="1"/>
      <name val="StobiSansCn Bold"/>
      <family val="3"/>
    </font>
    <font>
      <sz val="10"/>
      <color theme="1"/>
      <name val="StobiSansIt Regular"/>
      <family val="3"/>
    </font>
    <font>
      <i/>
      <sz val="11"/>
      <color theme="1"/>
      <name val="StobiSansIt Regular"/>
      <family val="3"/>
    </font>
    <font>
      <i/>
      <sz val="10"/>
      <color theme="1"/>
      <name val="StobiSansIt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0" fillId="27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vertical="center"/>
    </xf>
    <xf numFmtId="0" fontId="52" fillId="27" borderId="1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52" fillId="27" borderId="10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-I-%20&#1087;&#1086;&#1083;&#1091;&#1075;&#1086;&#1076;&#1080;&#1096;&#1077;&#1085;%20&#1048;&#1079;&#1074;&#1077;&#1096;&#1090;&#1072;&#1112;%20&#1079;&#1072;%202021-&#1044;&#1048;&#1047;\&#1043;&#1055;%202021%20-%2006.11.2020\&#1043;&#1055;%20&#1058;&#1072;&#1073;&#1077;&#1083;&#1080;%202021%20(&#1087;&#1086;%20&#1085;&#1086;&#1074;%20&#1055;&#1088;&#1072;&#1074;&#1080;&#1083;&#1085;&#1080;&#1082;%20238.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  <sheetName val="Табела 2"/>
      <sheetName val="Табела 3"/>
      <sheetName val="Доп.таб. 1 -администрација"/>
      <sheetName val="Доп. Таб. 2 инспектори по нивоа"/>
      <sheetName val="Допл. Граф 1 годи. и 2 родова"/>
      <sheetName val="Допл. Таб 3 и Граф 3 за Зем+Фит"/>
      <sheetName val="Допол. Таб. 4-закони"/>
      <sheetName val="Допл. Таб. 5 -обуки админ (2020"/>
      <sheetName val="Доп. Таб 6 -обуки инспект 2021"/>
      <sheetName val="Допол. Табела 7 - Буџет"/>
      <sheetName val="Прилог 1"/>
      <sheetName val="Табела 3-земј"/>
      <sheetName val="Табела 3-фито"/>
      <sheetName val="збир Таб 3 по сектори 1,2,3, 4"/>
      <sheetName val="РЕГ-инспектори години"/>
      <sheetName val="систематизирани работни места п"/>
      <sheetName val="кадровска екипираност 20.10.20"/>
      <sheetName val="легенда"/>
    </sheetNames>
    <sheetDataSet>
      <sheetData sheetId="5">
        <row r="5">
          <cell r="O5" t="str">
            <v>Женски</v>
          </cell>
          <cell r="P5" t="str">
            <v>Машки</v>
          </cell>
        </row>
        <row r="6">
          <cell r="O6">
            <v>28</v>
          </cell>
          <cell r="P6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6.140625" style="0" customWidth="1"/>
    <col min="2" max="2" width="10.7109375" style="0" customWidth="1"/>
    <col min="3" max="3" width="6.140625" style="0" customWidth="1"/>
    <col min="4" max="4" width="6.28125" style="0" customWidth="1"/>
    <col min="5" max="18" width="5.28125" style="0" customWidth="1"/>
    <col min="19" max="19" width="7.28125" style="0" customWidth="1"/>
    <col min="20" max="20" width="8.8515625" style="7" customWidth="1"/>
    <col min="21" max="21" width="24.7109375" style="7" customWidth="1"/>
    <col min="22" max="22" width="19.57421875" style="7" bestFit="1" customWidth="1"/>
    <col min="23" max="23" width="21.8515625" style="7" customWidth="1"/>
    <col min="24" max="38" width="8.8515625" style="7" customWidth="1"/>
  </cols>
  <sheetData>
    <row r="1" spans="1:20" ht="27.75" customHeight="1">
      <c r="A1" s="36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3"/>
    </row>
    <row r="2" spans="1:19" ht="28.5" customHeight="1">
      <c r="A2" s="14" t="s">
        <v>98</v>
      </c>
      <c r="B2" s="37" t="s">
        <v>99</v>
      </c>
      <c r="C2" s="37"/>
      <c r="D2" s="37"/>
      <c r="E2" s="37"/>
      <c r="F2" s="37"/>
      <c r="G2" s="37"/>
      <c r="H2" s="38" t="s">
        <v>100</v>
      </c>
      <c r="I2" s="38"/>
      <c r="J2" s="38"/>
      <c r="K2" s="38"/>
      <c r="L2" s="38"/>
      <c r="M2" s="38"/>
      <c r="N2" s="39" t="s">
        <v>101</v>
      </c>
      <c r="O2" s="39"/>
      <c r="P2" s="39"/>
      <c r="Q2" s="39"/>
      <c r="R2" s="39"/>
      <c r="S2" s="39"/>
    </row>
    <row r="3" spans="1:19" ht="51.75" customHeight="1">
      <c r="A3" s="15" t="s">
        <v>102</v>
      </c>
      <c r="B3" s="16" t="s">
        <v>103</v>
      </c>
      <c r="C3" s="16" t="s">
        <v>104</v>
      </c>
      <c r="D3" s="16" t="s">
        <v>105</v>
      </c>
      <c r="E3" s="16" t="s">
        <v>106</v>
      </c>
      <c r="F3" s="16" t="s">
        <v>107</v>
      </c>
      <c r="G3" s="16" t="s">
        <v>2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2</v>
      </c>
      <c r="N3" s="16" t="s">
        <v>103</v>
      </c>
      <c r="O3" s="16" t="s">
        <v>104</v>
      </c>
      <c r="P3" s="16" t="s">
        <v>105</v>
      </c>
      <c r="Q3" s="16" t="s">
        <v>106</v>
      </c>
      <c r="R3" s="16" t="s">
        <v>107</v>
      </c>
      <c r="S3" s="16" t="s">
        <v>2</v>
      </c>
    </row>
    <row r="4" spans="1:19" ht="17.25" customHeight="1">
      <c r="A4" s="15" t="s">
        <v>108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26">
        <f>SUM(B4:F4)</f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0">
        <f>SUM(H4:L4)</f>
        <v>0</v>
      </c>
      <c r="N4" s="32">
        <f aca="true" t="shared" si="0" ref="N4:S12">SUM(B4,H4)</f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26">
        <f t="shared" si="0"/>
        <v>0</v>
      </c>
    </row>
    <row r="5" spans="1:19" ht="17.25" customHeight="1">
      <c r="A5" s="15" t="s">
        <v>109</v>
      </c>
      <c r="B5" s="32">
        <v>0</v>
      </c>
      <c r="C5" s="32">
        <v>0</v>
      </c>
      <c r="D5" s="32">
        <v>0</v>
      </c>
      <c r="E5" s="32">
        <v>2</v>
      </c>
      <c r="F5" s="32">
        <v>0</v>
      </c>
      <c r="G5" s="26">
        <f aca="true" t="shared" si="1" ref="G5:G12">SUM(B5:F5)</f>
        <v>2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0">
        <f aca="true" t="shared" si="2" ref="M5:M11">SUM(H5:L5)</f>
        <v>0</v>
      </c>
      <c r="N5" s="32">
        <f t="shared" si="0"/>
        <v>0</v>
      </c>
      <c r="O5" s="32">
        <f t="shared" si="0"/>
        <v>0</v>
      </c>
      <c r="P5" s="32">
        <f t="shared" si="0"/>
        <v>0</v>
      </c>
      <c r="Q5" s="32">
        <f t="shared" si="0"/>
        <v>2</v>
      </c>
      <c r="R5" s="32">
        <f t="shared" si="0"/>
        <v>0</v>
      </c>
      <c r="S5" s="26">
        <f t="shared" si="0"/>
        <v>2</v>
      </c>
    </row>
    <row r="6" spans="1:19" ht="17.25" customHeight="1">
      <c r="A6" s="15" t="s">
        <v>111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26">
        <f t="shared" si="1"/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0">
        <f t="shared" si="2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26">
        <f t="shared" si="0"/>
        <v>0</v>
      </c>
    </row>
    <row r="7" spans="1:19" ht="17.25" customHeight="1">
      <c r="A7" s="15" t="s">
        <v>110</v>
      </c>
      <c r="B7" s="32">
        <v>0</v>
      </c>
      <c r="C7" s="32">
        <v>0</v>
      </c>
      <c r="D7" s="32">
        <v>1</v>
      </c>
      <c r="E7" s="32">
        <v>1</v>
      </c>
      <c r="F7" s="32">
        <v>1</v>
      </c>
      <c r="G7" s="26">
        <f t="shared" si="1"/>
        <v>3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0">
        <f t="shared" si="2"/>
        <v>0</v>
      </c>
      <c r="N7" s="32">
        <f t="shared" si="0"/>
        <v>0</v>
      </c>
      <c r="O7" s="32">
        <f t="shared" si="0"/>
        <v>0</v>
      </c>
      <c r="P7" s="32">
        <f t="shared" si="0"/>
        <v>1</v>
      </c>
      <c r="Q7" s="32">
        <f t="shared" si="0"/>
        <v>1</v>
      </c>
      <c r="R7" s="32">
        <f t="shared" si="0"/>
        <v>1</v>
      </c>
      <c r="S7" s="26">
        <f t="shared" si="0"/>
        <v>3</v>
      </c>
    </row>
    <row r="8" spans="1:19" ht="18.75" customHeight="1">
      <c r="A8" s="15" t="s">
        <v>113</v>
      </c>
      <c r="B8" s="32">
        <v>0</v>
      </c>
      <c r="C8" s="32">
        <v>5</v>
      </c>
      <c r="D8" s="32">
        <v>17</v>
      </c>
      <c r="E8" s="32">
        <v>19</v>
      </c>
      <c r="F8" s="32">
        <v>8</v>
      </c>
      <c r="G8" s="26">
        <f t="shared" si="1"/>
        <v>49</v>
      </c>
      <c r="H8" s="33">
        <v>0</v>
      </c>
      <c r="I8" s="33">
        <v>8</v>
      </c>
      <c r="J8" s="33">
        <v>7</v>
      </c>
      <c r="K8" s="33">
        <v>22</v>
      </c>
      <c r="L8" s="33">
        <v>8</v>
      </c>
      <c r="M8" s="30">
        <f>SUM(H8:L8)</f>
        <v>45</v>
      </c>
      <c r="N8" s="32">
        <f t="shared" si="0"/>
        <v>0</v>
      </c>
      <c r="O8" s="32">
        <f t="shared" si="0"/>
        <v>13</v>
      </c>
      <c r="P8" s="32">
        <f t="shared" si="0"/>
        <v>24</v>
      </c>
      <c r="Q8" s="32">
        <f t="shared" si="0"/>
        <v>41</v>
      </c>
      <c r="R8" s="32">
        <f t="shared" si="0"/>
        <v>16</v>
      </c>
      <c r="S8" s="26">
        <f t="shared" si="0"/>
        <v>94</v>
      </c>
    </row>
    <row r="9" spans="1:19" ht="18.75" customHeight="1">
      <c r="A9" s="15" t="s">
        <v>114</v>
      </c>
      <c r="B9" s="32">
        <v>0</v>
      </c>
      <c r="C9" s="32">
        <v>0</v>
      </c>
      <c r="D9" s="32">
        <v>1</v>
      </c>
      <c r="E9" s="32">
        <v>0</v>
      </c>
      <c r="F9" s="32">
        <v>0</v>
      </c>
      <c r="G9" s="26">
        <f t="shared" si="1"/>
        <v>1</v>
      </c>
      <c r="H9" s="33">
        <v>0</v>
      </c>
      <c r="I9" s="33">
        <v>0</v>
      </c>
      <c r="J9" s="33">
        <v>0</v>
      </c>
      <c r="K9" s="33">
        <v>1</v>
      </c>
      <c r="L9" s="33">
        <v>1</v>
      </c>
      <c r="M9" s="30">
        <f t="shared" si="2"/>
        <v>2</v>
      </c>
      <c r="N9" s="32">
        <f t="shared" si="0"/>
        <v>0</v>
      </c>
      <c r="O9" s="32">
        <f t="shared" si="0"/>
        <v>0</v>
      </c>
      <c r="P9" s="32">
        <f t="shared" si="0"/>
        <v>1</v>
      </c>
      <c r="Q9" s="32">
        <f t="shared" si="0"/>
        <v>1</v>
      </c>
      <c r="R9" s="32">
        <f t="shared" si="0"/>
        <v>1</v>
      </c>
      <c r="S9" s="26">
        <f t="shared" si="0"/>
        <v>3</v>
      </c>
    </row>
    <row r="10" spans="1:19" ht="18.75" customHeight="1">
      <c r="A10" s="15" t="s">
        <v>115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26">
        <f t="shared" si="1"/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0">
        <f t="shared" si="2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  <c r="S10" s="26">
        <f t="shared" si="0"/>
        <v>0</v>
      </c>
    </row>
    <row r="11" spans="1:19" ht="18.75" customHeight="1">
      <c r="A11" s="15" t="s">
        <v>112</v>
      </c>
      <c r="B11" s="32">
        <v>0</v>
      </c>
      <c r="C11" s="32">
        <v>0</v>
      </c>
      <c r="D11" s="32">
        <v>1</v>
      </c>
      <c r="E11" s="32">
        <v>0</v>
      </c>
      <c r="F11" s="32">
        <v>0</v>
      </c>
      <c r="G11" s="26">
        <f t="shared" si="1"/>
        <v>1</v>
      </c>
      <c r="H11" s="34">
        <v>0</v>
      </c>
      <c r="I11" s="34">
        <v>0</v>
      </c>
      <c r="J11" s="34">
        <v>0</v>
      </c>
      <c r="K11" s="34">
        <v>1</v>
      </c>
      <c r="L11" s="34">
        <v>1</v>
      </c>
      <c r="M11" s="30">
        <f t="shared" si="2"/>
        <v>2</v>
      </c>
      <c r="N11" s="32">
        <f t="shared" si="0"/>
        <v>0</v>
      </c>
      <c r="O11" s="32">
        <f t="shared" si="0"/>
        <v>0</v>
      </c>
      <c r="P11" s="32">
        <f t="shared" si="0"/>
        <v>1</v>
      </c>
      <c r="Q11" s="32">
        <f t="shared" si="0"/>
        <v>1</v>
      </c>
      <c r="R11" s="32">
        <f t="shared" si="0"/>
        <v>1</v>
      </c>
      <c r="S11" s="26">
        <f t="shared" si="0"/>
        <v>3</v>
      </c>
    </row>
    <row r="12" spans="1:19" ht="21.75" customHeight="1">
      <c r="A12" s="18" t="s">
        <v>2</v>
      </c>
      <c r="B12" s="26">
        <f>SUM(B4:B11)</f>
        <v>0</v>
      </c>
      <c r="C12" s="26">
        <f>SUM(C4:C11)</f>
        <v>5</v>
      </c>
      <c r="D12" s="26">
        <f>SUM(D4:D11)</f>
        <v>20</v>
      </c>
      <c r="E12" s="26">
        <f>SUM(E4:E11)</f>
        <v>22</v>
      </c>
      <c r="F12" s="26">
        <f>SUM(F4:F11)</f>
        <v>9</v>
      </c>
      <c r="G12" s="26">
        <f t="shared" si="1"/>
        <v>56</v>
      </c>
      <c r="H12" s="35">
        <f aca="true" t="shared" si="3" ref="H12:M12">SUM(H4:H11)</f>
        <v>0</v>
      </c>
      <c r="I12" s="35">
        <f t="shared" si="3"/>
        <v>8</v>
      </c>
      <c r="J12" s="35">
        <f t="shared" si="3"/>
        <v>7</v>
      </c>
      <c r="K12" s="35">
        <f t="shared" si="3"/>
        <v>24</v>
      </c>
      <c r="L12" s="35">
        <f>SUM(L4:L11)</f>
        <v>10</v>
      </c>
      <c r="M12" s="35">
        <f t="shared" si="3"/>
        <v>49</v>
      </c>
      <c r="N12" s="26">
        <f t="shared" si="0"/>
        <v>0</v>
      </c>
      <c r="O12" s="26">
        <f t="shared" si="0"/>
        <v>13</v>
      </c>
      <c r="P12" s="26">
        <f t="shared" si="0"/>
        <v>27</v>
      </c>
      <c r="Q12" s="26">
        <f t="shared" si="0"/>
        <v>46</v>
      </c>
      <c r="R12" s="26">
        <f t="shared" si="0"/>
        <v>19</v>
      </c>
      <c r="S12" s="26">
        <f t="shared" si="0"/>
        <v>105</v>
      </c>
    </row>
  </sheetData>
  <sheetProtection/>
  <mergeCells count="4">
    <mergeCell ref="A1:S1"/>
    <mergeCell ref="B2:G2"/>
    <mergeCell ref="H2:M2"/>
    <mergeCell ref="N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2.7109375" style="0" customWidth="1"/>
  </cols>
  <sheetData>
    <row r="1" spans="1:13" s="9" customFormat="1" ht="25.5" customHeight="1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19"/>
      <c r="L1" s="19"/>
      <c r="M1" s="19"/>
    </row>
    <row r="2" spans="1:10" s="9" customFormat="1" ht="15">
      <c r="A2" s="2" t="s">
        <v>98</v>
      </c>
      <c r="B2" s="41" t="s">
        <v>99</v>
      </c>
      <c r="C2" s="42"/>
      <c r="D2" s="43"/>
      <c r="E2" s="44" t="s">
        <v>100</v>
      </c>
      <c r="F2" s="45"/>
      <c r="G2" s="46"/>
      <c r="H2" s="47" t="s">
        <v>101</v>
      </c>
      <c r="I2" s="48"/>
      <c r="J2" s="49"/>
    </row>
    <row r="3" spans="1:10" s="9" customFormat="1" ht="15">
      <c r="A3" s="2" t="s">
        <v>102</v>
      </c>
      <c r="B3" s="20" t="s">
        <v>117</v>
      </c>
      <c r="C3" s="20" t="s">
        <v>118</v>
      </c>
      <c r="D3" s="20" t="s">
        <v>119</v>
      </c>
      <c r="E3" s="12" t="s">
        <v>117</v>
      </c>
      <c r="F3" s="12" t="s">
        <v>118</v>
      </c>
      <c r="G3" s="12" t="s">
        <v>119</v>
      </c>
      <c r="H3" s="21" t="s">
        <v>117</v>
      </c>
      <c r="I3" s="21" t="s">
        <v>118</v>
      </c>
      <c r="J3" s="21" t="s">
        <v>119</v>
      </c>
    </row>
    <row r="4" spans="1:10" s="9" customFormat="1" ht="15">
      <c r="A4" s="2" t="s">
        <v>108</v>
      </c>
      <c r="B4" s="21">
        <v>0</v>
      </c>
      <c r="C4" s="21">
        <v>0</v>
      </c>
      <c r="D4" s="29">
        <f>B4-C4</f>
        <v>0</v>
      </c>
      <c r="E4" s="30">
        <v>0</v>
      </c>
      <c r="F4" s="30">
        <v>0</v>
      </c>
      <c r="G4" s="30">
        <f>E4-F4</f>
        <v>0</v>
      </c>
      <c r="H4" s="21">
        <f>SUM(B4,E4)</f>
        <v>0</v>
      </c>
      <c r="I4" s="21">
        <f>SUM(C4,F4)</f>
        <v>0</v>
      </c>
      <c r="J4" s="21">
        <f>SUM(H4-I4)</f>
        <v>0</v>
      </c>
    </row>
    <row r="5" spans="1:10" s="9" customFormat="1" ht="15">
      <c r="A5" s="2" t="s">
        <v>109</v>
      </c>
      <c r="B5" s="21">
        <v>0</v>
      </c>
      <c r="C5" s="21">
        <v>0</v>
      </c>
      <c r="D5" s="29">
        <f aca="true" t="shared" si="0" ref="D5:D11">B5-C5</f>
        <v>0</v>
      </c>
      <c r="E5" s="30">
        <v>0</v>
      </c>
      <c r="F5" s="30">
        <v>0</v>
      </c>
      <c r="G5" s="30">
        <f aca="true" t="shared" si="1" ref="G5:G11">E5-F5</f>
        <v>0</v>
      </c>
      <c r="H5" s="21">
        <f aca="true" t="shared" si="2" ref="H5:I11">SUM(B5,E5)</f>
        <v>0</v>
      </c>
      <c r="I5" s="21">
        <f t="shared" si="2"/>
        <v>0</v>
      </c>
      <c r="J5" s="21">
        <f aca="true" t="shared" si="3" ref="J5:J11">SUM(H5-I5)</f>
        <v>0</v>
      </c>
    </row>
    <row r="6" spans="1:10" s="9" customFormat="1" ht="15">
      <c r="A6" s="2" t="s">
        <v>120</v>
      </c>
      <c r="B6" s="21">
        <v>0</v>
      </c>
      <c r="C6" s="21">
        <v>0</v>
      </c>
      <c r="D6" s="29">
        <f t="shared" si="0"/>
        <v>0</v>
      </c>
      <c r="E6" s="30">
        <v>0</v>
      </c>
      <c r="F6" s="30">
        <v>0</v>
      </c>
      <c r="G6" s="30">
        <f t="shared" si="1"/>
        <v>0</v>
      </c>
      <c r="H6" s="21">
        <f t="shared" si="2"/>
        <v>0</v>
      </c>
      <c r="I6" s="21">
        <f t="shared" si="2"/>
        <v>0</v>
      </c>
      <c r="J6" s="21">
        <f t="shared" si="3"/>
        <v>0</v>
      </c>
    </row>
    <row r="7" spans="1:10" s="9" customFormat="1" ht="15">
      <c r="A7" s="2" t="s">
        <v>110</v>
      </c>
      <c r="B7" s="21">
        <v>0</v>
      </c>
      <c r="C7" s="21">
        <v>0</v>
      </c>
      <c r="D7" s="29">
        <f t="shared" si="0"/>
        <v>0</v>
      </c>
      <c r="E7" s="30">
        <v>0</v>
      </c>
      <c r="F7" s="30">
        <v>0</v>
      </c>
      <c r="G7" s="30">
        <f t="shared" si="1"/>
        <v>0</v>
      </c>
      <c r="H7" s="21">
        <f t="shared" si="2"/>
        <v>0</v>
      </c>
      <c r="I7" s="21">
        <f t="shared" si="2"/>
        <v>0</v>
      </c>
      <c r="J7" s="21">
        <f t="shared" si="3"/>
        <v>0</v>
      </c>
    </row>
    <row r="8" spans="1:10" s="9" customFormat="1" ht="15">
      <c r="A8" s="2" t="s">
        <v>113</v>
      </c>
      <c r="B8" s="21">
        <v>0</v>
      </c>
      <c r="C8" s="21">
        <v>1</v>
      </c>
      <c r="D8" s="29">
        <f t="shared" si="0"/>
        <v>-1</v>
      </c>
      <c r="E8" s="30">
        <v>0</v>
      </c>
      <c r="F8" s="30">
        <v>0</v>
      </c>
      <c r="G8" s="30">
        <f t="shared" si="1"/>
        <v>0</v>
      </c>
      <c r="H8" s="21">
        <f t="shared" si="2"/>
        <v>0</v>
      </c>
      <c r="I8" s="21">
        <f t="shared" si="2"/>
        <v>1</v>
      </c>
      <c r="J8" s="21">
        <f t="shared" si="3"/>
        <v>-1</v>
      </c>
    </row>
    <row r="9" spans="1:10" s="9" customFormat="1" ht="15">
      <c r="A9" s="2" t="s">
        <v>114</v>
      </c>
      <c r="B9" s="21">
        <v>0</v>
      </c>
      <c r="C9" s="21">
        <v>0</v>
      </c>
      <c r="D9" s="29">
        <f t="shared" si="0"/>
        <v>0</v>
      </c>
      <c r="E9" s="30">
        <v>0</v>
      </c>
      <c r="F9" s="31">
        <v>0</v>
      </c>
      <c r="G9" s="30">
        <f t="shared" si="1"/>
        <v>0</v>
      </c>
      <c r="H9" s="21">
        <f t="shared" si="2"/>
        <v>0</v>
      </c>
      <c r="I9" s="21">
        <f t="shared" si="2"/>
        <v>0</v>
      </c>
      <c r="J9" s="21">
        <f t="shared" si="3"/>
        <v>0</v>
      </c>
    </row>
    <row r="10" spans="1:10" s="9" customFormat="1" ht="15">
      <c r="A10" s="2" t="s">
        <v>115</v>
      </c>
      <c r="B10" s="21">
        <v>0</v>
      </c>
      <c r="C10" s="21">
        <v>0</v>
      </c>
      <c r="D10" s="29">
        <f t="shared" si="0"/>
        <v>0</v>
      </c>
      <c r="E10" s="30">
        <v>0</v>
      </c>
      <c r="F10" s="31">
        <v>0</v>
      </c>
      <c r="G10" s="30">
        <f t="shared" si="1"/>
        <v>0</v>
      </c>
      <c r="H10" s="21">
        <f t="shared" si="2"/>
        <v>0</v>
      </c>
      <c r="I10" s="21">
        <f t="shared" si="2"/>
        <v>0</v>
      </c>
      <c r="J10" s="21">
        <f t="shared" si="3"/>
        <v>0</v>
      </c>
    </row>
    <row r="11" spans="1:10" s="9" customFormat="1" ht="15">
      <c r="A11" s="2" t="s">
        <v>112</v>
      </c>
      <c r="B11" s="21">
        <v>0</v>
      </c>
      <c r="C11" s="21">
        <v>0</v>
      </c>
      <c r="D11" s="29">
        <f t="shared" si="0"/>
        <v>0</v>
      </c>
      <c r="E11" s="30">
        <v>0</v>
      </c>
      <c r="F11" s="31">
        <v>0</v>
      </c>
      <c r="G11" s="30">
        <f t="shared" si="1"/>
        <v>0</v>
      </c>
      <c r="H11" s="21">
        <f t="shared" si="2"/>
        <v>0</v>
      </c>
      <c r="I11" s="21">
        <f t="shared" si="2"/>
        <v>0</v>
      </c>
      <c r="J11" s="21">
        <f t="shared" si="3"/>
        <v>0</v>
      </c>
    </row>
    <row r="12" spans="1:10" s="9" customFormat="1" ht="15">
      <c r="A12" s="22" t="s">
        <v>2</v>
      </c>
      <c r="B12" s="29">
        <f>SUM(B4:B11)</f>
        <v>0</v>
      </c>
      <c r="C12" s="29">
        <f aca="true" t="shared" si="4" ref="C12:J12">SUM(C4:C11)</f>
        <v>1</v>
      </c>
      <c r="D12" s="29">
        <f t="shared" si="4"/>
        <v>-1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</v>
      </c>
      <c r="J12" s="29">
        <f t="shared" si="4"/>
        <v>-1</v>
      </c>
    </row>
    <row r="13" s="9" customFormat="1" ht="15"/>
  </sheetData>
  <sheetProtection/>
  <mergeCells count="4">
    <mergeCell ref="A1:J1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93"/>
  <sheetViews>
    <sheetView tabSelected="1" zoomScalePageLayoutView="0" workbookViewId="0" topLeftCell="A66">
      <selection activeCell="I78" sqref="I78"/>
    </sheetView>
  </sheetViews>
  <sheetFormatPr defaultColWidth="9.140625" defaultRowHeight="15"/>
  <cols>
    <col min="1" max="1" width="8.7109375" style="0" bestFit="1" customWidth="1"/>
    <col min="2" max="2" width="23.57421875" style="0" bestFit="1" customWidth="1"/>
    <col min="3" max="5" width="8.57421875" style="8" bestFit="1" customWidth="1"/>
    <col min="6" max="6" width="7.8515625" style="8" customWidth="1"/>
    <col min="7" max="7" width="7.140625" style="8" customWidth="1"/>
  </cols>
  <sheetData>
    <row r="1" spans="1:7" ht="63" customHeight="1">
      <c r="A1" s="51" t="s">
        <v>122</v>
      </c>
      <c r="B1" s="51"/>
      <c r="C1" s="51"/>
      <c r="D1" s="51"/>
      <c r="E1" s="51"/>
      <c r="F1" s="51"/>
      <c r="G1" s="51"/>
    </row>
    <row r="2" spans="1:7" ht="15.75">
      <c r="A2" s="24"/>
      <c r="B2" s="24"/>
      <c r="C2" s="27"/>
      <c r="D2" s="27"/>
      <c r="E2" s="27"/>
      <c r="F2" s="27"/>
      <c r="G2" s="27"/>
    </row>
    <row r="3" spans="1:7" ht="15">
      <c r="A3" s="52" t="s">
        <v>0</v>
      </c>
      <c r="B3" s="53" t="s">
        <v>97</v>
      </c>
      <c r="C3" s="54" t="s">
        <v>92</v>
      </c>
      <c r="D3" s="54"/>
      <c r="E3" s="54"/>
      <c r="F3" s="55" t="s">
        <v>1</v>
      </c>
      <c r="G3" s="55" t="s">
        <v>93</v>
      </c>
    </row>
    <row r="4" spans="1:7" ht="44.25">
      <c r="A4" s="52"/>
      <c r="B4" s="53"/>
      <c r="C4" s="28" t="s">
        <v>94</v>
      </c>
      <c r="D4" s="28" t="s">
        <v>95</v>
      </c>
      <c r="E4" s="28" t="s">
        <v>96</v>
      </c>
      <c r="F4" s="55"/>
      <c r="G4" s="55"/>
    </row>
    <row r="5" spans="1:7" ht="15">
      <c r="A5" s="1"/>
      <c r="B5" s="5" t="s">
        <v>3</v>
      </c>
      <c r="C5" s="10">
        <f>SUM(C6:C14)</f>
        <v>124</v>
      </c>
      <c r="D5" s="10">
        <f>SUM(D6:D14)</f>
        <v>5697</v>
      </c>
      <c r="E5" s="10">
        <f>SUM(E6:E14)</f>
        <v>2</v>
      </c>
      <c r="F5" s="10">
        <f>SUM(F6:F14)</f>
        <v>5823</v>
      </c>
      <c r="G5" s="10">
        <f>SUM(G6:G14)</f>
        <v>50</v>
      </c>
    </row>
    <row r="6" spans="1:7" ht="15">
      <c r="A6" s="23">
        <v>1</v>
      </c>
      <c r="B6" s="4" t="s">
        <v>4</v>
      </c>
      <c r="C6" s="11">
        <v>25</v>
      </c>
      <c r="D6" s="11">
        <v>181</v>
      </c>
      <c r="E6" s="11">
        <v>0</v>
      </c>
      <c r="F6" s="25">
        <f>SUM(C6:E6)</f>
        <v>206</v>
      </c>
      <c r="G6" s="3">
        <v>6</v>
      </c>
    </row>
    <row r="7" spans="1:7" ht="15">
      <c r="A7" s="23">
        <v>2</v>
      </c>
      <c r="B7" s="4" t="s">
        <v>5</v>
      </c>
      <c r="C7" s="11">
        <v>7</v>
      </c>
      <c r="D7" s="11">
        <v>602</v>
      </c>
      <c r="E7" s="11">
        <v>2</v>
      </c>
      <c r="F7" s="25">
        <f aca="true" t="shared" si="0" ref="F7:F14">SUM(C7:E7)</f>
        <v>611</v>
      </c>
      <c r="G7" s="3">
        <v>3</v>
      </c>
    </row>
    <row r="8" spans="1:7" ht="15">
      <c r="A8" s="23">
        <v>3</v>
      </c>
      <c r="B8" s="4" t="s">
        <v>6</v>
      </c>
      <c r="C8" s="11">
        <v>8</v>
      </c>
      <c r="D8" s="11">
        <v>111</v>
      </c>
      <c r="E8" s="11">
        <v>0</v>
      </c>
      <c r="F8" s="25">
        <f t="shared" si="0"/>
        <v>119</v>
      </c>
      <c r="G8" s="3">
        <v>3</v>
      </c>
    </row>
    <row r="9" spans="1:7" ht="15">
      <c r="A9" s="23">
        <v>4</v>
      </c>
      <c r="B9" s="4" t="s">
        <v>7</v>
      </c>
      <c r="C9" s="11">
        <v>30</v>
      </c>
      <c r="D9" s="11">
        <v>3480</v>
      </c>
      <c r="E9" s="11">
        <v>0</v>
      </c>
      <c r="F9" s="25">
        <f t="shared" si="0"/>
        <v>3510</v>
      </c>
      <c r="G9" s="3">
        <v>27</v>
      </c>
    </row>
    <row r="10" spans="1:7" ht="15">
      <c r="A10" s="23">
        <v>5</v>
      </c>
      <c r="B10" s="4" t="s">
        <v>8</v>
      </c>
      <c r="C10" s="11">
        <v>3</v>
      </c>
      <c r="D10" s="11">
        <v>234</v>
      </c>
      <c r="E10" s="11">
        <v>0</v>
      </c>
      <c r="F10" s="25">
        <f t="shared" si="0"/>
        <v>237</v>
      </c>
      <c r="G10" s="3">
        <v>2</v>
      </c>
    </row>
    <row r="11" spans="1:7" ht="15">
      <c r="A11" s="23">
        <v>6</v>
      </c>
      <c r="B11" s="4" t="s">
        <v>9</v>
      </c>
      <c r="C11" s="11">
        <v>11</v>
      </c>
      <c r="D11" s="11">
        <v>459</v>
      </c>
      <c r="E11" s="11">
        <v>0</v>
      </c>
      <c r="F11" s="25">
        <f t="shared" si="0"/>
        <v>470</v>
      </c>
      <c r="G11" s="3">
        <v>0</v>
      </c>
    </row>
    <row r="12" spans="1:7" ht="15">
      <c r="A12" s="23">
        <v>7</v>
      </c>
      <c r="B12" s="4" t="s">
        <v>10</v>
      </c>
      <c r="C12" s="11">
        <v>12</v>
      </c>
      <c r="D12" s="11">
        <v>369</v>
      </c>
      <c r="E12" s="11">
        <v>0</v>
      </c>
      <c r="F12" s="25">
        <f t="shared" si="0"/>
        <v>381</v>
      </c>
      <c r="G12" s="3">
        <v>2</v>
      </c>
    </row>
    <row r="13" spans="1:7" ht="15">
      <c r="A13" s="23">
        <v>8</v>
      </c>
      <c r="B13" s="4" t="s">
        <v>11</v>
      </c>
      <c r="C13" s="11">
        <v>27</v>
      </c>
      <c r="D13" s="11">
        <v>247</v>
      </c>
      <c r="E13" s="11">
        <v>0</v>
      </c>
      <c r="F13" s="25">
        <f t="shared" si="0"/>
        <v>274</v>
      </c>
      <c r="G13" s="3">
        <v>7</v>
      </c>
    </row>
    <row r="14" spans="1:7" ht="15">
      <c r="A14" s="23">
        <v>9</v>
      </c>
      <c r="B14" s="4" t="s">
        <v>12</v>
      </c>
      <c r="C14" s="11">
        <v>1</v>
      </c>
      <c r="D14" s="11">
        <v>14</v>
      </c>
      <c r="E14" s="11">
        <v>0</v>
      </c>
      <c r="F14" s="25">
        <f t="shared" si="0"/>
        <v>15</v>
      </c>
      <c r="G14" s="3">
        <v>0</v>
      </c>
    </row>
    <row r="15" spans="1:7" ht="15">
      <c r="A15" s="1"/>
      <c r="B15" s="5" t="s">
        <v>13</v>
      </c>
      <c r="C15" s="10">
        <f>SUM(C16:C26)</f>
        <v>168</v>
      </c>
      <c r="D15" s="10">
        <f>SUM(D16:D26)</f>
        <v>2473</v>
      </c>
      <c r="E15" s="10">
        <f>SUM(E16:E26)</f>
        <v>40</v>
      </c>
      <c r="F15" s="10">
        <f>SUM(F16:F26)</f>
        <v>2681</v>
      </c>
      <c r="G15" s="10">
        <f>SUM(G16:G26)</f>
        <v>103</v>
      </c>
    </row>
    <row r="16" spans="1:7" ht="15">
      <c r="A16" s="23">
        <v>10</v>
      </c>
      <c r="B16" s="4" t="s">
        <v>14</v>
      </c>
      <c r="C16" s="11">
        <v>15</v>
      </c>
      <c r="D16" s="11">
        <v>82</v>
      </c>
      <c r="E16" s="11">
        <v>3</v>
      </c>
      <c r="F16" s="25">
        <f aca="true" t="shared" si="1" ref="F16:F26">SUM(C16:E16)</f>
        <v>100</v>
      </c>
      <c r="G16" s="3">
        <v>3</v>
      </c>
    </row>
    <row r="17" spans="1:7" ht="15">
      <c r="A17" s="23">
        <v>11</v>
      </c>
      <c r="B17" s="4" t="s">
        <v>15</v>
      </c>
      <c r="C17" s="11">
        <v>12</v>
      </c>
      <c r="D17" s="11">
        <v>118</v>
      </c>
      <c r="E17" s="11">
        <v>1</v>
      </c>
      <c r="F17" s="25">
        <f t="shared" si="1"/>
        <v>131</v>
      </c>
      <c r="G17" s="3">
        <v>2</v>
      </c>
    </row>
    <row r="18" spans="1:7" ht="15">
      <c r="A18" s="23">
        <v>12</v>
      </c>
      <c r="B18" s="4" t="s">
        <v>16</v>
      </c>
      <c r="C18" s="11">
        <v>32</v>
      </c>
      <c r="D18" s="11">
        <v>646</v>
      </c>
      <c r="E18" s="11">
        <v>6</v>
      </c>
      <c r="F18" s="25">
        <f t="shared" si="1"/>
        <v>684</v>
      </c>
      <c r="G18" s="3">
        <v>12</v>
      </c>
    </row>
    <row r="19" spans="1:7" ht="15">
      <c r="A19" s="23">
        <v>13</v>
      </c>
      <c r="B19" s="4" t="s">
        <v>17</v>
      </c>
      <c r="C19" s="11">
        <v>4</v>
      </c>
      <c r="D19" s="11">
        <v>10</v>
      </c>
      <c r="E19" s="11">
        <v>3</v>
      </c>
      <c r="F19" s="25">
        <f t="shared" si="1"/>
        <v>17</v>
      </c>
      <c r="G19" s="3">
        <v>3</v>
      </c>
    </row>
    <row r="20" spans="1:7" ht="15">
      <c r="A20" s="23">
        <v>14</v>
      </c>
      <c r="B20" s="4" t="s">
        <v>18</v>
      </c>
      <c r="C20" s="11">
        <v>12</v>
      </c>
      <c r="D20" s="11">
        <v>59</v>
      </c>
      <c r="E20" s="11">
        <v>1</v>
      </c>
      <c r="F20" s="25">
        <f t="shared" si="1"/>
        <v>72</v>
      </c>
      <c r="G20" s="3">
        <v>2</v>
      </c>
    </row>
    <row r="21" spans="1:7" ht="15">
      <c r="A21" s="23">
        <v>15</v>
      </c>
      <c r="B21" s="4" t="s">
        <v>19</v>
      </c>
      <c r="C21" s="11">
        <v>32</v>
      </c>
      <c r="D21" s="11">
        <v>270</v>
      </c>
      <c r="E21" s="11">
        <v>17</v>
      </c>
      <c r="F21" s="25">
        <f t="shared" si="1"/>
        <v>319</v>
      </c>
      <c r="G21" s="3">
        <v>47</v>
      </c>
    </row>
    <row r="22" spans="1:7" ht="15">
      <c r="A22" s="23">
        <v>16</v>
      </c>
      <c r="B22" s="4" t="s">
        <v>20</v>
      </c>
      <c r="C22" s="11">
        <v>3</v>
      </c>
      <c r="D22" s="11">
        <v>34</v>
      </c>
      <c r="E22" s="11">
        <v>1</v>
      </c>
      <c r="F22" s="25">
        <f t="shared" si="1"/>
        <v>38</v>
      </c>
      <c r="G22" s="3">
        <v>1</v>
      </c>
    </row>
    <row r="23" spans="1:7" ht="15">
      <c r="A23" s="23">
        <v>17</v>
      </c>
      <c r="B23" s="4" t="s">
        <v>21</v>
      </c>
      <c r="C23" s="11">
        <v>4</v>
      </c>
      <c r="D23" s="11">
        <v>26</v>
      </c>
      <c r="E23" s="11">
        <v>1</v>
      </c>
      <c r="F23" s="25">
        <f t="shared" si="1"/>
        <v>31</v>
      </c>
      <c r="G23" s="3">
        <v>1</v>
      </c>
    </row>
    <row r="24" spans="1:7" ht="15">
      <c r="A24" s="23">
        <v>18</v>
      </c>
      <c r="B24" s="4" t="s">
        <v>22</v>
      </c>
      <c r="C24" s="11">
        <v>17</v>
      </c>
      <c r="D24" s="11">
        <v>139</v>
      </c>
      <c r="E24" s="11">
        <v>0</v>
      </c>
      <c r="F24" s="25">
        <f t="shared" si="1"/>
        <v>156</v>
      </c>
      <c r="G24" s="3">
        <v>0</v>
      </c>
    </row>
    <row r="25" spans="1:7" ht="15">
      <c r="A25" s="23">
        <v>19</v>
      </c>
      <c r="B25" s="4" t="s">
        <v>23</v>
      </c>
      <c r="C25" s="11">
        <v>12</v>
      </c>
      <c r="D25" s="11">
        <v>107</v>
      </c>
      <c r="E25" s="11">
        <v>2</v>
      </c>
      <c r="F25" s="25">
        <f t="shared" si="1"/>
        <v>121</v>
      </c>
      <c r="G25" s="3">
        <v>25</v>
      </c>
    </row>
    <row r="26" spans="1:7" ht="15">
      <c r="A26" s="23">
        <v>20</v>
      </c>
      <c r="B26" s="4" t="s">
        <v>24</v>
      </c>
      <c r="C26" s="11">
        <v>25</v>
      </c>
      <c r="D26" s="11">
        <v>982</v>
      </c>
      <c r="E26" s="11">
        <v>5</v>
      </c>
      <c r="F26" s="25">
        <f t="shared" si="1"/>
        <v>1012</v>
      </c>
      <c r="G26" s="3">
        <v>7</v>
      </c>
    </row>
    <row r="27" spans="1:7" ht="15">
      <c r="A27" s="1"/>
      <c r="B27" s="5" t="s">
        <v>25</v>
      </c>
      <c r="C27" s="10">
        <f>SUM(C28:C36)</f>
        <v>105</v>
      </c>
      <c r="D27" s="10">
        <f>SUM(D28:D36)</f>
        <v>872</v>
      </c>
      <c r="E27" s="10">
        <f>SUM(E28:E36)</f>
        <v>14</v>
      </c>
      <c r="F27" s="10">
        <f>SUM(F28:F36)</f>
        <v>991</v>
      </c>
      <c r="G27" s="10">
        <f>SUM(G28:G36)</f>
        <v>36</v>
      </c>
    </row>
    <row r="28" spans="1:7" ht="15">
      <c r="A28" s="23">
        <v>21</v>
      </c>
      <c r="B28" s="4" t="s">
        <v>26</v>
      </c>
      <c r="C28" s="11">
        <v>1</v>
      </c>
      <c r="D28" s="11">
        <v>1</v>
      </c>
      <c r="E28" s="11">
        <v>0</v>
      </c>
      <c r="F28" s="25">
        <f aca="true" t="shared" si="2" ref="F28:F36">SUM(C28:E28)</f>
        <v>2</v>
      </c>
      <c r="G28" s="3">
        <v>0</v>
      </c>
    </row>
    <row r="29" spans="1:7" ht="15">
      <c r="A29" s="23">
        <v>22</v>
      </c>
      <c r="B29" s="4" t="s">
        <v>27</v>
      </c>
      <c r="C29" s="11">
        <v>20</v>
      </c>
      <c r="D29" s="11">
        <v>113</v>
      </c>
      <c r="E29" s="11">
        <v>1</v>
      </c>
      <c r="F29" s="25">
        <f t="shared" si="2"/>
        <v>134</v>
      </c>
      <c r="G29" s="3">
        <v>0</v>
      </c>
    </row>
    <row r="30" spans="1:7" ht="15">
      <c r="A30" s="23">
        <v>23</v>
      </c>
      <c r="B30" s="4" t="s">
        <v>28</v>
      </c>
      <c r="C30" s="11">
        <v>2</v>
      </c>
      <c r="D30" s="11">
        <v>7</v>
      </c>
      <c r="E30" s="11">
        <v>0</v>
      </c>
      <c r="F30" s="25">
        <f t="shared" si="2"/>
        <v>9</v>
      </c>
      <c r="G30" s="3">
        <v>0</v>
      </c>
    </row>
    <row r="31" spans="1:7" ht="15">
      <c r="A31" s="23">
        <v>24</v>
      </c>
      <c r="B31" s="4" t="s">
        <v>29</v>
      </c>
      <c r="C31" s="11">
        <v>13</v>
      </c>
      <c r="D31" s="11">
        <v>83</v>
      </c>
      <c r="E31" s="11">
        <v>5</v>
      </c>
      <c r="F31" s="25">
        <f t="shared" si="2"/>
        <v>101</v>
      </c>
      <c r="G31" s="3">
        <v>7</v>
      </c>
    </row>
    <row r="32" spans="1:7" ht="15">
      <c r="A32" s="23">
        <v>25</v>
      </c>
      <c r="B32" s="4" t="s">
        <v>30</v>
      </c>
      <c r="C32" s="11">
        <v>6</v>
      </c>
      <c r="D32" s="11">
        <v>23</v>
      </c>
      <c r="E32" s="11">
        <v>0</v>
      </c>
      <c r="F32" s="25">
        <f t="shared" si="2"/>
        <v>29</v>
      </c>
      <c r="G32" s="3">
        <v>14</v>
      </c>
    </row>
    <row r="33" spans="1:7" ht="15">
      <c r="A33" s="23">
        <v>26</v>
      </c>
      <c r="B33" s="4" t="s">
        <v>31</v>
      </c>
      <c r="C33" s="11">
        <v>31</v>
      </c>
      <c r="D33" s="11">
        <v>238</v>
      </c>
      <c r="E33" s="11">
        <v>2</v>
      </c>
      <c r="F33" s="25">
        <f t="shared" si="2"/>
        <v>271</v>
      </c>
      <c r="G33" s="3">
        <v>6</v>
      </c>
    </row>
    <row r="34" spans="1:7" ht="15">
      <c r="A34" s="23">
        <v>27</v>
      </c>
      <c r="B34" s="4" t="s">
        <v>32</v>
      </c>
      <c r="C34" s="11">
        <v>0</v>
      </c>
      <c r="D34" s="11">
        <v>0</v>
      </c>
      <c r="E34" s="11">
        <v>0</v>
      </c>
      <c r="F34" s="25">
        <f t="shared" si="2"/>
        <v>0</v>
      </c>
      <c r="G34" s="3">
        <v>0</v>
      </c>
    </row>
    <row r="35" spans="1:7" ht="15">
      <c r="A35" s="23">
        <v>28</v>
      </c>
      <c r="B35" s="4" t="s">
        <v>33</v>
      </c>
      <c r="C35" s="11">
        <v>30</v>
      </c>
      <c r="D35" s="11">
        <v>379</v>
      </c>
      <c r="E35" s="11">
        <v>6</v>
      </c>
      <c r="F35" s="25">
        <f t="shared" si="2"/>
        <v>415</v>
      </c>
      <c r="G35" s="3">
        <v>7</v>
      </c>
    </row>
    <row r="36" spans="1:7" ht="15">
      <c r="A36" s="23">
        <v>29</v>
      </c>
      <c r="B36" s="4" t="s">
        <v>34</v>
      </c>
      <c r="C36" s="11">
        <v>2</v>
      </c>
      <c r="D36" s="11">
        <v>28</v>
      </c>
      <c r="E36" s="11">
        <v>0</v>
      </c>
      <c r="F36" s="25">
        <f t="shared" si="2"/>
        <v>30</v>
      </c>
      <c r="G36" s="3">
        <v>2</v>
      </c>
    </row>
    <row r="37" spans="1:7" ht="15">
      <c r="A37" s="1"/>
      <c r="B37" s="5" t="s">
        <v>35</v>
      </c>
      <c r="C37" s="10">
        <f>SUM(C38:C47)</f>
        <v>77</v>
      </c>
      <c r="D37" s="10">
        <f>SUM(D38:D47)</f>
        <v>2983</v>
      </c>
      <c r="E37" s="10">
        <f>SUM(E38:E47)</f>
        <v>18</v>
      </c>
      <c r="F37" s="10">
        <f>SUM(F38:F47)</f>
        <v>3078</v>
      </c>
      <c r="G37" s="10">
        <f>SUM(G38:G47)</f>
        <v>31</v>
      </c>
    </row>
    <row r="38" spans="1:7" ht="15">
      <c r="A38" s="23">
        <v>30</v>
      </c>
      <c r="B38" s="4" t="s">
        <v>36</v>
      </c>
      <c r="C38" s="11">
        <v>4</v>
      </c>
      <c r="D38" s="11">
        <v>264</v>
      </c>
      <c r="E38" s="11">
        <v>2</v>
      </c>
      <c r="F38" s="25">
        <f aca="true" t="shared" si="3" ref="F38:F47">SUM(C38:E38)</f>
        <v>270</v>
      </c>
      <c r="G38" s="3">
        <v>6</v>
      </c>
    </row>
    <row r="39" spans="1:7" ht="15">
      <c r="A39" s="23">
        <v>31</v>
      </c>
      <c r="B39" s="4" t="s">
        <v>37</v>
      </c>
      <c r="C39" s="11">
        <v>14</v>
      </c>
      <c r="D39" s="11">
        <v>455</v>
      </c>
      <c r="E39" s="11">
        <v>1</v>
      </c>
      <c r="F39" s="25">
        <f t="shared" si="3"/>
        <v>470</v>
      </c>
      <c r="G39" s="3">
        <v>1</v>
      </c>
    </row>
    <row r="40" spans="1:7" ht="15">
      <c r="A40" s="23">
        <v>32</v>
      </c>
      <c r="B40" s="4" t="s">
        <v>38</v>
      </c>
      <c r="C40" s="11">
        <v>10</v>
      </c>
      <c r="D40" s="11">
        <v>353</v>
      </c>
      <c r="E40" s="11">
        <v>2</v>
      </c>
      <c r="F40" s="25">
        <f t="shared" si="3"/>
        <v>365</v>
      </c>
      <c r="G40" s="3">
        <v>7</v>
      </c>
    </row>
    <row r="41" spans="1:7" ht="15">
      <c r="A41" s="23">
        <v>33</v>
      </c>
      <c r="B41" s="4" t="s">
        <v>39</v>
      </c>
      <c r="C41" s="11">
        <v>7</v>
      </c>
      <c r="D41" s="11">
        <v>215</v>
      </c>
      <c r="E41" s="11">
        <v>0</v>
      </c>
      <c r="F41" s="25">
        <f t="shared" si="3"/>
        <v>222</v>
      </c>
      <c r="G41" s="3">
        <v>0</v>
      </c>
    </row>
    <row r="42" spans="1:7" ht="15">
      <c r="A42" s="23">
        <v>34</v>
      </c>
      <c r="B42" s="4" t="s">
        <v>40</v>
      </c>
      <c r="C42" s="11">
        <v>5</v>
      </c>
      <c r="D42" s="11">
        <v>643</v>
      </c>
      <c r="E42" s="11">
        <v>5</v>
      </c>
      <c r="F42" s="25">
        <f t="shared" si="3"/>
        <v>653</v>
      </c>
      <c r="G42" s="3">
        <v>7</v>
      </c>
    </row>
    <row r="43" spans="1:7" ht="15">
      <c r="A43" s="23">
        <v>35</v>
      </c>
      <c r="B43" s="4" t="s">
        <v>41</v>
      </c>
      <c r="C43" s="11">
        <v>2</v>
      </c>
      <c r="D43" s="11">
        <v>22</v>
      </c>
      <c r="E43" s="11">
        <v>1</v>
      </c>
      <c r="F43" s="25">
        <f t="shared" si="3"/>
        <v>25</v>
      </c>
      <c r="G43" s="3">
        <v>1</v>
      </c>
    </row>
    <row r="44" spans="1:7" ht="15">
      <c r="A44" s="23">
        <v>36</v>
      </c>
      <c r="B44" s="4" t="s">
        <v>42</v>
      </c>
      <c r="C44" s="11">
        <v>0</v>
      </c>
      <c r="D44" s="11">
        <v>29</v>
      </c>
      <c r="E44" s="11">
        <v>0</v>
      </c>
      <c r="F44" s="25">
        <f t="shared" si="3"/>
        <v>29</v>
      </c>
      <c r="G44" s="3">
        <v>0</v>
      </c>
    </row>
    <row r="45" spans="1:7" ht="15">
      <c r="A45" s="23">
        <v>37</v>
      </c>
      <c r="B45" s="4" t="s">
        <v>43</v>
      </c>
      <c r="C45" s="11">
        <v>5</v>
      </c>
      <c r="D45" s="11">
        <v>137</v>
      </c>
      <c r="E45" s="11">
        <v>2</v>
      </c>
      <c r="F45" s="25">
        <f t="shared" si="3"/>
        <v>144</v>
      </c>
      <c r="G45" s="3">
        <v>3</v>
      </c>
    </row>
    <row r="46" spans="1:7" ht="15">
      <c r="A46" s="23">
        <v>38</v>
      </c>
      <c r="B46" s="4" t="s">
        <v>44</v>
      </c>
      <c r="C46" s="11">
        <v>5</v>
      </c>
      <c r="D46" s="11">
        <v>48</v>
      </c>
      <c r="E46" s="11">
        <v>0</v>
      </c>
      <c r="F46" s="25">
        <f t="shared" si="3"/>
        <v>53</v>
      </c>
      <c r="G46" s="3">
        <v>1</v>
      </c>
    </row>
    <row r="47" spans="1:7" ht="15">
      <c r="A47" s="23">
        <v>39</v>
      </c>
      <c r="B47" s="4" t="s">
        <v>45</v>
      </c>
      <c r="C47" s="11">
        <v>25</v>
      </c>
      <c r="D47" s="11">
        <v>817</v>
      </c>
      <c r="E47" s="11">
        <v>5</v>
      </c>
      <c r="F47" s="25">
        <f t="shared" si="3"/>
        <v>847</v>
      </c>
      <c r="G47" s="3">
        <v>5</v>
      </c>
    </row>
    <row r="48" spans="1:7" ht="15">
      <c r="A48" s="1"/>
      <c r="B48" s="5" t="s">
        <v>46</v>
      </c>
      <c r="C48" s="10">
        <f>SUM(C49:C57)</f>
        <v>104</v>
      </c>
      <c r="D48" s="10">
        <f>SUM(D49:D57)</f>
        <v>2381</v>
      </c>
      <c r="E48" s="10">
        <f>SUM(E49:E57)</f>
        <v>40</v>
      </c>
      <c r="F48" s="10">
        <f>SUM(F49:F57)</f>
        <v>2525</v>
      </c>
      <c r="G48" s="10">
        <f>SUM(G49:G57)</f>
        <v>34</v>
      </c>
    </row>
    <row r="49" spans="1:7" ht="15">
      <c r="A49" s="23">
        <v>40</v>
      </c>
      <c r="B49" s="4" t="s">
        <v>47</v>
      </c>
      <c r="C49" s="11">
        <v>20</v>
      </c>
      <c r="D49" s="11">
        <v>732</v>
      </c>
      <c r="E49" s="11">
        <v>1</v>
      </c>
      <c r="F49" s="25">
        <f aca="true" t="shared" si="4" ref="F49:F57">SUM(C49:E49)</f>
        <v>753</v>
      </c>
      <c r="G49" s="3">
        <v>4</v>
      </c>
    </row>
    <row r="50" spans="1:7" ht="15">
      <c r="A50" s="23">
        <v>41</v>
      </c>
      <c r="B50" s="4" t="s">
        <v>48</v>
      </c>
      <c r="C50" s="11">
        <v>1</v>
      </c>
      <c r="D50" s="11">
        <v>30</v>
      </c>
      <c r="E50" s="11">
        <v>0</v>
      </c>
      <c r="F50" s="25">
        <f t="shared" si="4"/>
        <v>31</v>
      </c>
      <c r="G50" s="3">
        <v>0</v>
      </c>
    </row>
    <row r="51" spans="1:7" ht="15">
      <c r="A51" s="23">
        <v>42</v>
      </c>
      <c r="B51" s="4" t="s">
        <v>49</v>
      </c>
      <c r="C51" s="11">
        <v>6</v>
      </c>
      <c r="D51" s="11">
        <v>117</v>
      </c>
      <c r="E51" s="11">
        <v>1</v>
      </c>
      <c r="F51" s="25">
        <f t="shared" si="4"/>
        <v>124</v>
      </c>
      <c r="G51" s="3">
        <v>1</v>
      </c>
    </row>
    <row r="52" spans="1:7" ht="15">
      <c r="A52" s="23">
        <v>43</v>
      </c>
      <c r="B52" s="4" t="s">
        <v>50</v>
      </c>
      <c r="C52" s="11">
        <v>12</v>
      </c>
      <c r="D52" s="11">
        <v>62</v>
      </c>
      <c r="E52" s="11">
        <v>2</v>
      </c>
      <c r="F52" s="25">
        <f t="shared" si="4"/>
        <v>76</v>
      </c>
      <c r="G52" s="3">
        <v>3</v>
      </c>
    </row>
    <row r="53" spans="1:7" ht="15">
      <c r="A53" s="23">
        <v>44</v>
      </c>
      <c r="B53" s="4" t="s">
        <v>51</v>
      </c>
      <c r="C53" s="11">
        <v>3</v>
      </c>
      <c r="D53" s="11">
        <v>127</v>
      </c>
      <c r="E53" s="11">
        <v>9</v>
      </c>
      <c r="F53" s="25">
        <f t="shared" si="4"/>
        <v>139</v>
      </c>
      <c r="G53" s="3">
        <v>2</v>
      </c>
    </row>
    <row r="54" spans="1:7" ht="15">
      <c r="A54" s="23">
        <v>45</v>
      </c>
      <c r="B54" s="4" t="s">
        <v>52</v>
      </c>
      <c r="C54" s="11">
        <v>1</v>
      </c>
      <c r="D54" s="11">
        <v>67</v>
      </c>
      <c r="E54" s="11">
        <v>1</v>
      </c>
      <c r="F54" s="25">
        <f t="shared" si="4"/>
        <v>69</v>
      </c>
      <c r="G54" s="3">
        <v>3</v>
      </c>
    </row>
    <row r="55" spans="1:7" ht="15">
      <c r="A55" s="23">
        <v>46</v>
      </c>
      <c r="B55" s="4" t="s">
        <v>53</v>
      </c>
      <c r="C55" s="11">
        <v>0</v>
      </c>
      <c r="D55" s="11">
        <v>0</v>
      </c>
      <c r="E55" s="11">
        <v>0</v>
      </c>
      <c r="F55" s="25">
        <f t="shared" si="4"/>
        <v>0</v>
      </c>
      <c r="G55" s="3">
        <v>0</v>
      </c>
    </row>
    <row r="56" spans="1:7" ht="15">
      <c r="A56" s="23">
        <v>47</v>
      </c>
      <c r="B56" s="4" t="s">
        <v>54</v>
      </c>
      <c r="C56" s="11">
        <v>41</v>
      </c>
      <c r="D56" s="11">
        <v>460</v>
      </c>
      <c r="E56" s="11">
        <v>26</v>
      </c>
      <c r="F56" s="25">
        <f t="shared" si="4"/>
        <v>527</v>
      </c>
      <c r="G56" s="3">
        <v>6</v>
      </c>
    </row>
    <row r="57" spans="1:7" ht="15">
      <c r="A57" s="23">
        <v>48</v>
      </c>
      <c r="B57" s="4" t="s">
        <v>55</v>
      </c>
      <c r="C57" s="11">
        <v>20</v>
      </c>
      <c r="D57" s="11">
        <v>786</v>
      </c>
      <c r="E57" s="11">
        <v>0</v>
      </c>
      <c r="F57" s="25">
        <f t="shared" si="4"/>
        <v>806</v>
      </c>
      <c r="G57" s="3">
        <v>15</v>
      </c>
    </row>
    <row r="58" spans="1:7" ht="15">
      <c r="A58" s="1"/>
      <c r="B58" s="5" t="s">
        <v>56</v>
      </c>
      <c r="C58" s="10">
        <f>SUM(C59:C67)</f>
        <v>52</v>
      </c>
      <c r="D58" s="10">
        <f>SUM(D59:D67)</f>
        <v>950</v>
      </c>
      <c r="E58" s="10">
        <f>SUM(E59:E67)</f>
        <v>4</v>
      </c>
      <c r="F58" s="10">
        <f>SUM(F59:F67)</f>
        <v>1006</v>
      </c>
      <c r="G58" s="10">
        <f>SUM(G59:G67)</f>
        <v>7</v>
      </c>
    </row>
    <row r="59" spans="1:7" ht="15">
      <c r="A59" s="23">
        <v>49</v>
      </c>
      <c r="B59" s="4" t="s">
        <v>57</v>
      </c>
      <c r="C59" s="11">
        <v>2</v>
      </c>
      <c r="D59" s="11">
        <v>9</v>
      </c>
      <c r="E59" s="11">
        <v>0</v>
      </c>
      <c r="F59" s="25">
        <f aca="true" t="shared" si="5" ref="F59:F67">SUM(C59:E59)</f>
        <v>11</v>
      </c>
      <c r="G59" s="6">
        <v>3</v>
      </c>
    </row>
    <row r="60" spans="1:7" ht="15">
      <c r="A60" s="23">
        <v>50</v>
      </c>
      <c r="B60" s="4" t="s">
        <v>58</v>
      </c>
      <c r="C60" s="11">
        <v>7</v>
      </c>
      <c r="D60" s="11">
        <v>55</v>
      </c>
      <c r="E60" s="11">
        <v>2</v>
      </c>
      <c r="F60" s="25">
        <f t="shared" si="5"/>
        <v>64</v>
      </c>
      <c r="G60" s="6">
        <v>2</v>
      </c>
    </row>
    <row r="61" spans="1:7" ht="15">
      <c r="A61" s="23">
        <v>51</v>
      </c>
      <c r="B61" s="4" t="s">
        <v>59</v>
      </c>
      <c r="C61" s="11">
        <v>6</v>
      </c>
      <c r="D61" s="11">
        <v>34</v>
      </c>
      <c r="E61" s="11">
        <v>0</v>
      </c>
      <c r="F61" s="25">
        <f t="shared" si="5"/>
        <v>40</v>
      </c>
      <c r="G61" s="6">
        <v>0</v>
      </c>
    </row>
    <row r="62" spans="1:7" ht="15">
      <c r="A62" s="23">
        <v>52</v>
      </c>
      <c r="B62" s="4" t="s">
        <v>60</v>
      </c>
      <c r="C62" s="11">
        <v>15</v>
      </c>
      <c r="D62" s="11">
        <v>71</v>
      </c>
      <c r="E62" s="11">
        <v>1</v>
      </c>
      <c r="F62" s="25">
        <f t="shared" si="5"/>
        <v>87</v>
      </c>
      <c r="G62" s="6">
        <v>1</v>
      </c>
    </row>
    <row r="63" spans="1:7" ht="15">
      <c r="A63" s="23">
        <v>53</v>
      </c>
      <c r="B63" s="4" t="s">
        <v>61</v>
      </c>
      <c r="C63" s="11">
        <v>4</v>
      </c>
      <c r="D63" s="11">
        <v>59</v>
      </c>
      <c r="E63" s="11">
        <v>0</v>
      </c>
      <c r="F63" s="25">
        <f t="shared" si="5"/>
        <v>63</v>
      </c>
      <c r="G63" s="6">
        <v>0</v>
      </c>
    </row>
    <row r="64" spans="1:7" ht="15">
      <c r="A64" s="23">
        <v>54</v>
      </c>
      <c r="B64" s="4" t="s">
        <v>62</v>
      </c>
      <c r="C64" s="11">
        <v>4</v>
      </c>
      <c r="D64" s="11">
        <v>489</v>
      </c>
      <c r="E64" s="11">
        <v>1</v>
      </c>
      <c r="F64" s="25">
        <f t="shared" si="5"/>
        <v>494</v>
      </c>
      <c r="G64" s="6">
        <v>1</v>
      </c>
    </row>
    <row r="65" spans="1:7" ht="15">
      <c r="A65" s="23">
        <v>55</v>
      </c>
      <c r="B65" s="4" t="s">
        <v>63</v>
      </c>
      <c r="C65" s="11">
        <v>2</v>
      </c>
      <c r="D65" s="11">
        <v>5</v>
      </c>
      <c r="E65" s="11">
        <v>0</v>
      </c>
      <c r="F65" s="25">
        <f t="shared" si="5"/>
        <v>7</v>
      </c>
      <c r="G65" s="6">
        <v>0</v>
      </c>
    </row>
    <row r="66" spans="1:7" ht="15">
      <c r="A66" s="23">
        <v>56</v>
      </c>
      <c r="B66" s="4" t="s">
        <v>64</v>
      </c>
      <c r="C66" s="11">
        <v>1</v>
      </c>
      <c r="D66" s="11">
        <v>9</v>
      </c>
      <c r="E66" s="11">
        <v>0</v>
      </c>
      <c r="F66" s="25">
        <f t="shared" si="5"/>
        <v>10</v>
      </c>
      <c r="G66" s="6">
        <v>0</v>
      </c>
    </row>
    <row r="67" spans="1:7" ht="15">
      <c r="A67" s="23">
        <v>57</v>
      </c>
      <c r="B67" s="4" t="s">
        <v>65</v>
      </c>
      <c r="C67" s="11">
        <v>11</v>
      </c>
      <c r="D67" s="11">
        <v>219</v>
      </c>
      <c r="E67" s="11">
        <v>0</v>
      </c>
      <c r="F67" s="25">
        <f t="shared" si="5"/>
        <v>230</v>
      </c>
      <c r="G67" s="6">
        <v>0</v>
      </c>
    </row>
    <row r="68" spans="1:7" ht="15">
      <c r="A68" s="1"/>
      <c r="B68" s="5" t="s">
        <v>66</v>
      </c>
      <c r="C68" s="10">
        <f>SUM(C69:C74)</f>
        <v>93</v>
      </c>
      <c r="D68" s="10">
        <f>SUM(D69:D74)</f>
        <v>2119</v>
      </c>
      <c r="E68" s="10">
        <f>SUM(E69:E74)</f>
        <v>83</v>
      </c>
      <c r="F68" s="10">
        <f>SUM(F69:F74)</f>
        <v>2295</v>
      </c>
      <c r="G68" s="10">
        <f>SUM(G69:G74)</f>
        <v>88</v>
      </c>
    </row>
    <row r="69" spans="1:7" ht="15">
      <c r="A69" s="23">
        <v>58</v>
      </c>
      <c r="B69" s="4" t="s">
        <v>67</v>
      </c>
      <c r="C69" s="11">
        <v>7</v>
      </c>
      <c r="D69" s="11">
        <v>104</v>
      </c>
      <c r="E69" s="11">
        <v>0</v>
      </c>
      <c r="F69" s="25">
        <f aca="true" t="shared" si="6" ref="F69:F74">SUM(C69:E69)</f>
        <v>111</v>
      </c>
      <c r="G69" s="3">
        <v>1</v>
      </c>
    </row>
    <row r="70" spans="1:7" ht="15">
      <c r="A70" s="23">
        <v>59</v>
      </c>
      <c r="B70" s="4" t="s">
        <v>68</v>
      </c>
      <c r="C70" s="11">
        <v>21</v>
      </c>
      <c r="D70" s="11">
        <v>876</v>
      </c>
      <c r="E70" s="11">
        <v>25</v>
      </c>
      <c r="F70" s="25">
        <f t="shared" si="6"/>
        <v>922</v>
      </c>
      <c r="G70" s="3">
        <v>17</v>
      </c>
    </row>
    <row r="71" spans="1:7" ht="15">
      <c r="A71" s="23">
        <v>60</v>
      </c>
      <c r="B71" s="4" t="s">
        <v>69</v>
      </c>
      <c r="C71" s="11">
        <v>42</v>
      </c>
      <c r="D71" s="11">
        <v>1032</v>
      </c>
      <c r="E71" s="11">
        <v>57</v>
      </c>
      <c r="F71" s="25">
        <f t="shared" si="6"/>
        <v>1131</v>
      </c>
      <c r="G71" s="3">
        <v>64</v>
      </c>
    </row>
    <row r="72" spans="1:7" ht="15">
      <c r="A72" s="23">
        <v>61</v>
      </c>
      <c r="B72" s="4" t="s">
        <v>70</v>
      </c>
      <c r="C72" s="11">
        <v>3</v>
      </c>
      <c r="D72" s="11">
        <v>14</v>
      </c>
      <c r="E72" s="11">
        <v>0</v>
      </c>
      <c r="F72" s="25">
        <f t="shared" si="6"/>
        <v>17</v>
      </c>
      <c r="G72" s="3">
        <v>0</v>
      </c>
    </row>
    <row r="73" spans="1:7" ht="15">
      <c r="A73" s="23">
        <v>62</v>
      </c>
      <c r="B73" s="4" t="s">
        <v>71</v>
      </c>
      <c r="C73" s="11">
        <v>18</v>
      </c>
      <c r="D73" s="11">
        <v>88</v>
      </c>
      <c r="E73" s="11">
        <v>1</v>
      </c>
      <c r="F73" s="25">
        <f t="shared" si="6"/>
        <v>107</v>
      </c>
      <c r="G73" s="3">
        <v>6</v>
      </c>
    </row>
    <row r="74" spans="1:7" ht="15">
      <c r="A74" s="23">
        <v>63</v>
      </c>
      <c r="B74" s="4" t="s">
        <v>72</v>
      </c>
      <c r="C74" s="11">
        <v>2</v>
      </c>
      <c r="D74" s="11">
        <v>5</v>
      </c>
      <c r="E74" s="11">
        <v>0</v>
      </c>
      <c r="F74" s="25">
        <f t="shared" si="6"/>
        <v>7</v>
      </c>
      <c r="G74" s="3">
        <v>0</v>
      </c>
    </row>
    <row r="75" spans="1:7" ht="15">
      <c r="A75" s="1"/>
      <c r="B75" s="5" t="s">
        <v>73</v>
      </c>
      <c r="C75" s="10">
        <f>SUM(C76:C92)</f>
        <v>178</v>
      </c>
      <c r="D75" s="10">
        <f>SUM(D76:D92)</f>
        <v>4360</v>
      </c>
      <c r="E75" s="10">
        <f>SUM(E76:E92)</f>
        <v>54</v>
      </c>
      <c r="F75" s="10">
        <f>SUM(F76:F92)</f>
        <v>4592</v>
      </c>
      <c r="G75" s="10">
        <f>SUM(G76:G92)</f>
        <v>24</v>
      </c>
    </row>
    <row r="76" spans="1:7" ht="15">
      <c r="A76" s="23">
        <v>64</v>
      </c>
      <c r="B76" s="4" t="s">
        <v>74</v>
      </c>
      <c r="C76" s="11">
        <v>10</v>
      </c>
      <c r="D76" s="11">
        <v>102</v>
      </c>
      <c r="E76" s="11">
        <v>2</v>
      </c>
      <c r="F76" s="25">
        <f aca="true" t="shared" si="7" ref="F76:F92">SUM(C76:E76)</f>
        <v>114</v>
      </c>
      <c r="G76" s="6">
        <v>0</v>
      </c>
    </row>
    <row r="77" spans="1:7" ht="15">
      <c r="A77" s="23">
        <v>65</v>
      </c>
      <c r="B77" s="4" t="s">
        <v>75</v>
      </c>
      <c r="C77" s="11">
        <v>6</v>
      </c>
      <c r="D77" s="11">
        <v>24</v>
      </c>
      <c r="E77" s="11">
        <v>1</v>
      </c>
      <c r="F77" s="25">
        <f t="shared" si="7"/>
        <v>31</v>
      </c>
      <c r="G77" s="6">
        <v>0</v>
      </c>
    </row>
    <row r="78" spans="1:7" ht="15">
      <c r="A78" s="23">
        <v>66</v>
      </c>
      <c r="B78" s="4" t="s">
        <v>76</v>
      </c>
      <c r="C78" s="11">
        <v>16</v>
      </c>
      <c r="D78" s="11">
        <v>365</v>
      </c>
      <c r="E78" s="11">
        <v>4</v>
      </c>
      <c r="F78" s="25">
        <f t="shared" si="7"/>
        <v>385</v>
      </c>
      <c r="G78" s="6">
        <v>0</v>
      </c>
    </row>
    <row r="79" spans="1:7" ht="15">
      <c r="A79" s="23">
        <v>67</v>
      </c>
      <c r="B79" s="4" t="s">
        <v>77</v>
      </c>
      <c r="C79" s="11">
        <v>49</v>
      </c>
      <c r="D79" s="11">
        <v>2397</v>
      </c>
      <c r="E79" s="11">
        <v>11</v>
      </c>
      <c r="F79" s="25">
        <f t="shared" si="7"/>
        <v>2457</v>
      </c>
      <c r="G79" s="6">
        <v>3</v>
      </c>
    </row>
    <row r="80" spans="1:7" ht="15">
      <c r="A80" s="23">
        <v>68</v>
      </c>
      <c r="B80" s="4" t="s">
        <v>78</v>
      </c>
      <c r="C80" s="11">
        <v>6</v>
      </c>
      <c r="D80" s="11">
        <v>72</v>
      </c>
      <c r="E80" s="11">
        <v>0</v>
      </c>
      <c r="F80" s="25">
        <f t="shared" si="7"/>
        <v>78</v>
      </c>
      <c r="G80" s="6">
        <v>0</v>
      </c>
    </row>
    <row r="81" spans="1:7" ht="15">
      <c r="A81" s="23">
        <v>69</v>
      </c>
      <c r="B81" s="4" t="s">
        <v>79</v>
      </c>
      <c r="C81" s="11">
        <v>3</v>
      </c>
      <c r="D81" s="11">
        <v>0</v>
      </c>
      <c r="E81" s="11">
        <v>0</v>
      </c>
      <c r="F81" s="25">
        <f t="shared" si="7"/>
        <v>3</v>
      </c>
      <c r="G81" s="6">
        <v>0</v>
      </c>
    </row>
    <row r="82" spans="1:7" ht="15">
      <c r="A82" s="23">
        <v>70</v>
      </c>
      <c r="B82" s="4" t="s">
        <v>80</v>
      </c>
      <c r="C82" s="11">
        <v>15</v>
      </c>
      <c r="D82" s="11">
        <v>213</v>
      </c>
      <c r="E82" s="11">
        <v>4</v>
      </c>
      <c r="F82" s="25">
        <f t="shared" si="7"/>
        <v>232</v>
      </c>
      <c r="G82" s="6">
        <v>1</v>
      </c>
    </row>
    <row r="83" spans="1:7" ht="15">
      <c r="A83" s="23">
        <v>71</v>
      </c>
      <c r="B83" s="4" t="s">
        <v>81</v>
      </c>
      <c r="C83" s="11">
        <v>7</v>
      </c>
      <c r="D83" s="11">
        <v>64</v>
      </c>
      <c r="E83" s="11">
        <v>2</v>
      </c>
      <c r="F83" s="25">
        <f t="shared" si="7"/>
        <v>73</v>
      </c>
      <c r="G83" s="6">
        <v>4</v>
      </c>
    </row>
    <row r="84" spans="1:7" ht="15">
      <c r="A84" s="23">
        <v>72</v>
      </c>
      <c r="B84" s="4" t="s">
        <v>82</v>
      </c>
      <c r="C84" s="11">
        <v>18</v>
      </c>
      <c r="D84" s="11">
        <v>275</v>
      </c>
      <c r="E84" s="11">
        <v>6</v>
      </c>
      <c r="F84" s="25">
        <f t="shared" si="7"/>
        <v>299</v>
      </c>
      <c r="G84" s="6">
        <v>7</v>
      </c>
    </row>
    <row r="85" spans="1:7" ht="15">
      <c r="A85" s="23">
        <v>73</v>
      </c>
      <c r="B85" s="4" t="s">
        <v>83</v>
      </c>
      <c r="C85" s="11">
        <v>14</v>
      </c>
      <c r="D85" s="11">
        <v>267</v>
      </c>
      <c r="E85" s="11">
        <v>6</v>
      </c>
      <c r="F85" s="25">
        <f t="shared" si="7"/>
        <v>287</v>
      </c>
      <c r="G85" s="6">
        <v>4</v>
      </c>
    </row>
    <row r="86" spans="1:7" ht="15">
      <c r="A86" s="23">
        <v>74</v>
      </c>
      <c r="B86" s="4" t="s">
        <v>84</v>
      </c>
      <c r="C86" s="11">
        <v>1</v>
      </c>
      <c r="D86" s="11">
        <v>151</v>
      </c>
      <c r="E86" s="11">
        <v>0</v>
      </c>
      <c r="F86" s="25">
        <f t="shared" si="7"/>
        <v>152</v>
      </c>
      <c r="G86" s="6">
        <v>2</v>
      </c>
    </row>
    <row r="87" spans="1:7" ht="15">
      <c r="A87" s="23">
        <v>75</v>
      </c>
      <c r="B87" s="4" t="s">
        <v>85</v>
      </c>
      <c r="C87" s="11">
        <v>3</v>
      </c>
      <c r="D87" s="11">
        <v>22</v>
      </c>
      <c r="E87" s="11">
        <v>0</v>
      </c>
      <c r="F87" s="25">
        <f t="shared" si="7"/>
        <v>25</v>
      </c>
      <c r="G87" s="6">
        <v>0</v>
      </c>
    </row>
    <row r="88" spans="1:7" ht="15">
      <c r="A88" s="23">
        <v>76</v>
      </c>
      <c r="B88" s="4" t="s">
        <v>86</v>
      </c>
      <c r="C88" s="11">
        <v>6</v>
      </c>
      <c r="D88" s="11">
        <v>78</v>
      </c>
      <c r="E88" s="11">
        <v>0</v>
      </c>
      <c r="F88" s="25">
        <f t="shared" si="7"/>
        <v>84</v>
      </c>
      <c r="G88" s="6">
        <v>0</v>
      </c>
    </row>
    <row r="89" spans="1:7" ht="15">
      <c r="A89" s="23">
        <v>77</v>
      </c>
      <c r="B89" s="4" t="s">
        <v>87</v>
      </c>
      <c r="C89" s="11">
        <v>18</v>
      </c>
      <c r="D89" s="11">
        <v>191</v>
      </c>
      <c r="E89" s="11">
        <v>18</v>
      </c>
      <c r="F89" s="25">
        <f t="shared" si="7"/>
        <v>227</v>
      </c>
      <c r="G89" s="6">
        <v>2</v>
      </c>
    </row>
    <row r="90" spans="1:7" ht="15">
      <c r="A90" s="23">
        <v>78</v>
      </c>
      <c r="B90" s="4" t="s">
        <v>88</v>
      </c>
      <c r="C90" s="11">
        <v>3</v>
      </c>
      <c r="D90" s="11">
        <v>8</v>
      </c>
      <c r="E90" s="11">
        <v>0</v>
      </c>
      <c r="F90" s="25">
        <f t="shared" si="7"/>
        <v>11</v>
      </c>
      <c r="G90" s="6">
        <v>1</v>
      </c>
    </row>
    <row r="91" spans="1:7" ht="15">
      <c r="A91" s="23">
        <v>79</v>
      </c>
      <c r="B91" s="4" t="s">
        <v>89</v>
      </c>
      <c r="C91" s="11">
        <v>2</v>
      </c>
      <c r="D91" s="11">
        <v>130</v>
      </c>
      <c r="E91" s="11">
        <v>0</v>
      </c>
      <c r="F91" s="25">
        <f t="shared" si="7"/>
        <v>132</v>
      </c>
      <c r="G91" s="6">
        <v>0</v>
      </c>
    </row>
    <row r="92" spans="1:7" ht="15">
      <c r="A92" s="23">
        <v>80</v>
      </c>
      <c r="B92" s="4" t="s">
        <v>90</v>
      </c>
      <c r="C92" s="11">
        <v>1</v>
      </c>
      <c r="D92" s="11">
        <v>1</v>
      </c>
      <c r="E92" s="11">
        <v>0</v>
      </c>
      <c r="F92" s="25">
        <f t="shared" si="7"/>
        <v>2</v>
      </c>
      <c r="G92" s="6">
        <v>0</v>
      </c>
    </row>
    <row r="93" spans="1:7" ht="15">
      <c r="A93" s="50" t="s">
        <v>91</v>
      </c>
      <c r="B93" s="50"/>
      <c r="C93" s="10">
        <f>SUM(C5,C15,C27,C37,C48,C58,C68,C75)</f>
        <v>901</v>
      </c>
      <c r="D93" s="10">
        <f>SUM(D5,D15,D27,D37,D48,D58,D68,D75)</f>
        <v>21835</v>
      </c>
      <c r="E93" s="10">
        <f>SUM(E5,E15,E27,E37,E48,E58,E68,E75)</f>
        <v>255</v>
      </c>
      <c r="F93" s="10">
        <f>SUM(F5,F15,F27,F37,F48,F58,F68,F75)</f>
        <v>22991</v>
      </c>
      <c r="G93" s="10">
        <f>SUM(G5,G15,G27,G37,G48,G58,G68,G75)</f>
        <v>373</v>
      </c>
    </row>
  </sheetData>
  <sheetProtection/>
  <mergeCells count="7">
    <mergeCell ref="A93:B93"/>
    <mergeCell ref="A1:G1"/>
    <mergeCell ref="A3:A4"/>
    <mergeCell ref="B3:B4"/>
    <mergeCell ref="C3:E3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  <ignoredErrors>
    <ignoredError sqref="F15:F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2021-07-12T06:35:13Z</dcterms:modified>
  <cp:category/>
  <cp:version/>
  <cp:contentType/>
  <cp:contentStatus/>
</cp:coreProperties>
</file>